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<sst xmlns="http://schemas.openxmlformats.org/spreadsheetml/2006/main" count="1591" uniqueCount="468">
  <si>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</si>
  <si>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</si>
  <si>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</si>
  <si>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</si>
  <si>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</si>
  <si>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</si>
  <si>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</si>
  <si>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</si>
  <si>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</si>
  <si>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</si>
  <si>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</si>
  <si>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</si>
  <si>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</si>
  <si>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</si>
  <si>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</si>
  <si>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</si>
  <si>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</si>
  <si>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</si>
  <si>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</si>
  <si>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</si>
  <si>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</si>
  <si>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</si>
  <si>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</si>
  <si>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</si>
  <si>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</si>
  <si>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</si>
  <si>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</si>
  <si>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</si>
  <si>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</si>
  <si>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</si>
  <si>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</si>
  <si>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</si>
  <si>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</si>
  <si>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</si>
  <si>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</si>
  <si>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</si>
  <si>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</si>
  <si>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</si>
  <si>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</si>
  <si>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</si>
  <si>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</si>
  <si>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</si>
  <si>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</si>
  <si>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</si>
  <si>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</si>
  <si>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</si>
  <si>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</si>
  <si>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</si>
  <si>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</si>
  <si>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</si>
  <si>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</si>
  <si>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</si>
  <si>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</si>
  <si>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</si>
  <si>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</si>
  <si>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</si>
  <si>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</si>
  <si>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</si>
  <si>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</si>
  <si>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</si>
  <si>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</si>
  <si>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</si>
  <si>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</si>
  <si>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</si>
  <si>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</si>
  <si>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</si>
  <si>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</si>
  <si>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</si>
  <si>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</si>
  <si>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</si>
  <si>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</si>
  <si>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</si>
  <si>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</si>
  <si>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</si>
  <si>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</si>
  <si>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</si>
  <si>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</si>
  <si>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</si>
  <si>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</si>
  <si>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</si>
  <si>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</si>
  <si>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</si>
  <si>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</si>
  <si>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</si>
  <si>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</si>
  <si>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</si>
  <si>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</si>
  <si>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</si>
  <si>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</si>
  <si>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</si>
  <si>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</si>
  <si>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</si>
  <si>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</si>
  <si>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</si>
  <si>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</si>
  <si>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</si>
  <si>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</si>
  <si>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</si>
  <si>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</si>
  <si>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</si>
  <si>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</si>
  <si>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</si>
  <si>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</si>
  <si>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</si>
  <si>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</si>
  <si>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</si>
  <si>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</si>
  <si>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</si>
  <si>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</si>
  <si>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</si>
  <si>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</si>
  <si>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</si>
  <si>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</si>
  <si>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</si>
  <si>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</si>
  <si>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</si>
  <si>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</si>
  <si>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</si>
  <si>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</si>
  <si>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</si>
  <si>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</si>
  <si>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</si>
  <si>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</si>
  <si>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</si>
  <si>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</si>
  <si>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</si>
  <si>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</si>
  <si>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</si>
  <si>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</si>
  <si>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</si>
  <si>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</si>
  <si>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</si>
  <si>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</si>
  <si>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</si>
  <si>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</si>
  <si>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</si>
  <si>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</si>
  <si>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</si>
  <si>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</si>
  <si>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</si>
  <si>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</si>
  <si>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</si>
  <si>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</si>
  <si>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</si>
  <si>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</si>
  <si>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</si>
  <si>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</si>
  <si>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</si>
  <si>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</si>
  <si>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</si>
  <si>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</si>
  <si>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</si>
  <si>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</si>
  <si>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</si>
  <si>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</si>
  <si>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</si>
  <si>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</si>
  <si>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</si>
  <si>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</si>
  <si>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</si>
  <si>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</si>
  <si>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</si>
  <si>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</si>
  <si>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</si>
  <si>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</si>
  <si>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</si>
  <si>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</si>
  <si>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</si>
  <si>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</si>
  <si>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</si>
  <si>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</si>
  <si>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</si>
  <si>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</si>
  <si>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</si>
  <si>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</si>
  <si>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</si>
  <si>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</si>
  <si>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</si>
  <si>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</si>
  <si>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</si>
  <si>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</si>
  <si>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</si>
  <si>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</si>
  <si>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</si>
  <si>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</si>
  <si>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</si>
  <si>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</si>
  <si>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</si>
  <si>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</si>
  <si>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</si>
  <si>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</si>
  <si>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</si>
  <si>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</si>
  <si>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</si>
  <si>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</si>
  <si>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</si>
  <si>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</si>
  <si>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</si>
  <si>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</si>
  <si>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</si>
  <si>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</si>
  <si>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</si>
  <si>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</si>
  <si>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</si>
  <si>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</si>
  <si>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</si>
  <si>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</si>
  <si>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</si>
  <si>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</si>
  <si>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</si>
  <si>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</si>
  <si>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</si>
  <si>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</si>
  <si>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</si>
  <si>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</si>
  <si>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</si>
  <si>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</si>
  <si>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</si>
  <si>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</si>
  <si>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</si>
  <si>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</si>
  <si>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</si>
  <si>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</si>
  <si>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</si>
  <si>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</si>
  <si>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</si>
  <si>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</si>
  <si>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</si>
  <si>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</si>
  <si>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</si>
  <si>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</si>
  <si>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</si>
  <si>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</si>
  <si>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</si>
  <si>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</si>
  <si>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</si>
  <si>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</si>
  <si>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</si>
  <si>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</si>
  <si>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</si>
  <si>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</si>
  <si>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</si>
  <si>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</si>
  <si>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</si>
  <si>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</si>
  <si>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</si>
  <si>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</si>
  <si>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</si>
  <si>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</si>
  <si>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</si>
  <si>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</si>
  <si>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</si>
  <si>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</si>
  <si>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</si>
  <si>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</si>
  <si>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</si>
  <si>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</si>
  <si>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</si>
  <si>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</si>
  <si>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</si>
  <si>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</si>
  <si>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7.727 млн.руб/км</t>
  </si>
  <si>
    <t>2016 год</t>
  </si>
  <si>
    <t>2017 год</t>
  </si>
  <si>
    <t>2018 год</t>
  </si>
  <si>
    <t>нд</t>
  </si>
  <si>
    <t xml:space="preserve">Снижение аварийности, повышение уровня технического состояния оборудования _x000d_
</t>
  </si>
  <si>
    <t>4.6.</t>
  </si>
  <si>
    <t>28.02.2026</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</si>
  <si>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</si>
  <si>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</si>
  <si>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</si>
  <si>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</si>
  <si>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</si>
  <si>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</si>
  <si>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</si>
  <si>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</si>
  <si>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 _x000d_
1,727/Замена линий электропередачи (Lnз_лэп)_x000d_
-0,0061743000/SAIDI (∆Пsaidi)_x000d_
0,0030900000/SAIFI (∆Пsaifi)_x000d_
-51,101/Изменение объема недоотпущенной электрической энергии (∆Пens)_x000d_
1.727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</si>
  <si>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</si>
  <si>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</si>
  <si>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</si>
  <si>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РП 6 кВ №10 ф.11 ПС 110/10 кВ №218 Южная с заменой кабеля протяженностью 1,73 км</t>
  </si>
  <si>
    <t>Замещение (обновление) электрической сети. Действующая КЛ введена в эксплуатацию в 1960 г, регулярно повреждается, на своем протяжении имеет участки трасс меньшего сечения, техническое состояние - 100% износ. Количество соединительных муфт - 19. При разрытии мест повреждений выявляются значительные следы коррозии оболочки кабельной линии. Отсутствует резерв мощности.  Акт технического обследования №28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</si>
  <si>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</si>
  <si>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</si>
  <si>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</si>
  <si>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</si>
  <si>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</si>
  <si>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</si>
  <si>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</si>
  <si>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</si>
  <si>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</si>
  <si>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1.727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</si>
  <si>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</si>
  <si>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</si>
  <si>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</si>
  <si>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</si>
  <si>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</si>
  <si>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</si>
  <si>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</si>
  <si>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</si>
  <si>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</si>
  <si>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</si>
  <si>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</si>
  <si>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</si>
  <si>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</si>
  <si>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</si>
  <si>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</si>
  <si>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</si>
  <si>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</si>
  <si>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</si>
  <si>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</si>
  <si>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</si>
  <si>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</si>
  <si>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</si>
  <si>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</si>
  <si>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</si>
  <si>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</si>
  <si>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</si>
  <si>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</si>
  <si>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</si>
  <si>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</si>
  <si>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</si>
  <si>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</si>
  <si>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</si>
  <si>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</si>
  <si>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</si>
  <si>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</si>
  <si>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</si>
  <si>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</si>
  <si>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</si>
  <si>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</si>
  <si>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</si>
  <si>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</si>
  <si>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</si>
  <si>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</si>
  <si>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</si>
  <si>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</si>
  <si>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</si>
  <si>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</si>
  <si>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</si>
  <si>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</si>
  <si>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</si>
  <si>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</si>
  <si>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</si>
  <si>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</si>
  <si>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</si>
  <si>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</si>
  <si>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</si>
  <si>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</si>
  <si>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</si>
  <si>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</si>
  <si>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</si>
  <si>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</si>
  <si>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</si>
  <si>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</si>
  <si>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L_ТГС-59</t>
  </si>
  <si>
    <t>Техперевооружение КЛ 6 кВ РП 6 кВ №10 ф.11 ПС 110/10 кВ №218 Южная с заменой кабеля (протяженность 1,73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</si>
  <si>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</si>
  <si>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</si>
  <si>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</si>
  <si>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</si>
  <si>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</si>
  <si>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</si>
  <si>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</si>
  <si>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30.09.2026</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</si>
  <si>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</si>
  <si>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</si>
  <si>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</si>
  <si>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</si>
  <si>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</si>
  <si>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</si>
  <si>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</si>
  <si>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</si>
  <si>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</si>
  <si>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</si>
  <si>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</si>
  <si>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</si>
  <si>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</si>
  <si>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</si>
  <si>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</si>
  <si>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</si>
  <si>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</si>
  <si>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</si>
  <si>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</si>
  <si>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10 - ПС 218 «Южная» ф11</t>
  </si>
  <si>
    <t>6кВ</t>
  </si>
  <si>
    <t>3*240</t>
  </si>
  <si>
    <t>АСБ 3*240</t>
  </si>
  <si>
    <t>АСБл 3*240</t>
  </si>
  <si>
    <t>в земле</t>
  </si>
  <si>
    <t>Реконструкция КЛ 10 кВ ф.11 ПС 218 АСБл-3х240 до РП-10 (протяженность 1,73 км)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</si>
  <si>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</si>
  <si>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</si>
  <si>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</si>
  <si>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</si>
  <si>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</si>
  <si>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</si>
  <si>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</si>
  <si>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</si>
  <si>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</si>
  <si>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</si>
  <si>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</si>
  <si>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</si>
  <si>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</si>
  <si>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</si>
  <si>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</si>
  <si>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</si>
  <si>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</si>
  <si>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</si>
  <si>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</si>
  <si>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</si>
  <si>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</si>
  <si>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</si>
  <si>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</si>
  <si>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</si>
  <si>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</si>
  <si>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</si>
  <si>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</si>
  <si>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10кВ ПС218ф.11-РП10</t>
  </si>
  <si>
    <t>Журнал №456, Акт В-234</t>
  </si>
  <si>
    <t>4.12</t>
  </si>
  <si>
    <t>Кол-вовозможных повреждений заложено на уровне 15%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2022 год принято на уровне факта 2021г. Данные в стб 23-25 - это разница между ожидаемыми значениями показателей надежности и фактом 2020г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</si>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</sst>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0" fontId="57" fillId="0" borderId="10" xfId="0" applyFont="1" applyFill="1" applyBorder="1" applyAlignment="1">
      <alignment horizontal="center" vertical="center" wrapText="1"/>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16.013110999999999</v>
      </c>
    </row>
    <row r="49" spans="1:3" s="0" customFormat="1" ht="71.25" customHeight="1" thickBot="1">
      <c r="A49" s="142" t="s">
        <v>232</v>
      </c>
      <c r="B49" s="143" t="s">
        <v>258</v>
      </c>
      <c r="C49" s="144">
        <v>13.344258999999999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L_ТГС-59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 кВ №10 ф.11 ПС 110/10 кВ №218 Южная с заменой кабеля (протяженность 1,73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1.7270000000000001</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L_ТГС-59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 кВ №10 ф.11 ПС 110/10 кВ №218 Южная с заменой кабеля (протяженность 1,73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 кВ №10 ф.11 ПС 110/10 кВ №218 Южная с заменой кабеля (протяженность 1,73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16.0131108</v>
      </c>
    </row>
    <row r="28" spans="1:2" ht="16.5" thickBot="1">
      <c r="A28" s="90" t="s">
        <v>297</v>
      </c>
      <c r="B28" s="91" t="s">
        <v>350</v>
      </c>
    </row>
    <row r="29" spans="1:2" ht="29.25" thickBot="1">
      <c r="A29" s="92" t="s">
        <v>299</v>
      </c>
      <c r="B29" s="93">
        <v>16.013000000000002</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440</v>
      </c>
      <c r="C19" s="316" t="s">
        <v>441</v>
      </c>
      <c r="D19" s="315" t="s">
        <v>442</v>
      </c>
      <c r="E19" s="315" t="s">
        <v>443</v>
      </c>
      <c r="F19" s="315" t="s">
        <v>444</v>
      </c>
      <c r="G19" s="315" t="s">
        <v>445</v>
      </c>
      <c r="H19" s="315" t="s">
        <v>446</v>
      </c>
      <c r="I19" s="315" t="s">
        <v>447</v>
      </c>
      <c r="J19" s="315" t="s">
        <v>448</v>
      </c>
      <c r="K19" s="315" t="s">
        <v>351</v>
      </c>
      <c r="L19" s="315" t="s">
        <v>449</v>
      </c>
      <c r="M19" s="315" t="s">
        <v>450</v>
      </c>
      <c r="N19" s="315" t="s">
        <v>451</v>
      </c>
      <c r="O19" s="315" t="s">
        <v>452</v>
      </c>
      <c r="P19" s="315" t="s">
        <v>453</v>
      </c>
      <c r="Q19" s="315" t="s">
        <v>454</v>
      </c>
      <c r="R19" s="315"/>
      <c r="S19" s="317" t="s">
        <v>455</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456</v>
      </c>
      <c r="R20" s="320" t="s">
        <v>457</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458</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459</v>
      </c>
      <c r="C21" s="326"/>
      <c r="D21" s="327" t="s">
        <v>460</v>
      </c>
      <c r="E21" s="325" t="s">
        <v>461</v>
      </c>
      <c r="F21" s="326"/>
      <c r="G21" s="325" t="s">
        <v>462</v>
      </c>
      <c r="H21" s="326"/>
      <c r="I21" s="325" t="s">
        <v>463</v>
      </c>
      <c r="J21" s="326"/>
      <c r="K21" s="327" t="s">
        <v>464</v>
      </c>
      <c r="L21" s="325" t="s">
        <v>465</v>
      </c>
      <c r="M21" s="326"/>
      <c r="N21" s="325" t="s">
        <v>466</v>
      </c>
      <c r="O21" s="326"/>
      <c r="P21" s="327" t="s">
        <v>467</v>
      </c>
      <c r="Q21" s="262" t="s">
        <v>375</v>
      </c>
      <c r="R21" s="264"/>
      <c r="S21" s="262" t="s">
        <v>376</v>
      </c>
      <c r="T21" s="263"/>
    </row>
    <row r="22" spans="1:20" ht="204.75" customHeight="1">
      <c r="A22" s="328"/>
      <c r="B22" s="329"/>
      <c r="C22" s="330"/>
      <c r="D22" s="331"/>
      <c r="E22" s="329"/>
      <c r="F22" s="330"/>
      <c r="G22" s="329"/>
      <c r="H22" s="330"/>
      <c r="I22" s="329"/>
      <c r="J22" s="330"/>
      <c r="K22" s="332"/>
      <c r="L22" s="329"/>
      <c r="M22" s="330"/>
      <c r="N22" s="329"/>
      <c r="O22" s="330"/>
      <c r="P22" s="332"/>
      <c r="Q22" s="269" t="s">
        <v>379</v>
      </c>
      <c r="R22" s="269" t="s">
        <v>380</v>
      </c>
      <c r="S22" s="269" t="s">
        <v>381</v>
      </c>
      <c r="T22" s="269" t="s">
        <v>382</v>
      </c>
    </row>
    <row r="23" spans="1:20" ht="51.75" customHeight="1">
      <c r="A23" s="333"/>
      <c r="B23" s="334" t="s">
        <v>383</v>
      </c>
      <c r="C23" s="334" t="s">
        <v>384</v>
      </c>
      <c r="D23" s="332"/>
      <c r="E23" s="334" t="s">
        <v>383</v>
      </c>
      <c r="F23" s="334" t="s">
        <v>384</v>
      </c>
      <c r="G23" s="334" t="s">
        <v>383</v>
      </c>
      <c r="H23" s="334" t="s">
        <v>384</v>
      </c>
      <c r="I23" s="334" t="s">
        <v>383</v>
      </c>
      <c r="J23" s="334" t="s">
        <v>384</v>
      </c>
      <c r="K23" s="334" t="s">
        <v>383</v>
      </c>
      <c r="L23" s="334" t="s">
        <v>383</v>
      </c>
      <c r="M23" s="334" t="s">
        <v>384</v>
      </c>
      <c r="N23" s="334" t="s">
        <v>383</v>
      </c>
      <c r="O23" s="334" t="s">
        <v>384</v>
      </c>
      <c r="P23" s="332" t="s">
        <v>383</v>
      </c>
      <c r="Q23" s="269" t="s">
        <v>383</v>
      </c>
      <c r="R23" s="269" t="s">
        <v>383</v>
      </c>
      <c r="S23" s="269" t="s">
        <v>383</v>
      </c>
      <c r="T23" s="269" t="s">
        <v>383</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58"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366</v>
      </c>
      <c r="K21" s="260" t="s">
        <v>367</v>
      </c>
      <c r="L21" s="261"/>
      <c r="M21" s="260" t="s">
        <v>368</v>
      </c>
      <c r="N21" s="261"/>
      <c r="O21" s="260" t="s">
        <v>369</v>
      </c>
      <c r="P21" s="261"/>
      <c r="Q21" s="260" t="s">
        <v>370</v>
      </c>
      <c r="R21" s="261"/>
      <c r="S21" s="259" t="s">
        <v>371</v>
      </c>
      <c r="T21" s="259" t="s">
        <v>372</v>
      </c>
      <c r="U21" s="259" t="s">
        <v>373</v>
      </c>
      <c r="V21" s="260" t="s">
        <v>374</v>
      </c>
      <c r="W21" s="261"/>
      <c r="X21" s="262" t="s">
        <v>375</v>
      </c>
      <c r="Y21" s="263"/>
      <c r="Z21" s="262" t="s">
        <v>376</v>
      </c>
      <c r="AA21" s="263"/>
    </row>
    <row r="22" spans="1:27" ht="216" customHeight="1">
      <c r="A22" s="265"/>
      <c r="B22" s="266"/>
      <c r="C22" s="267"/>
      <c r="D22" s="266"/>
      <c r="E22" s="267"/>
      <c r="F22" s="262" t="s">
        <v>377</v>
      </c>
      <c r="G22" s="264"/>
      <c r="H22" s="262" t="s">
        <v>378</v>
      </c>
      <c r="I22" s="264"/>
      <c r="J22" s="268"/>
      <c r="K22" s="266"/>
      <c r="L22" s="267"/>
      <c r="M22" s="266"/>
      <c r="N22" s="267"/>
      <c r="O22" s="266"/>
      <c r="P22" s="267"/>
      <c r="Q22" s="266"/>
      <c r="R22" s="267"/>
      <c r="S22" s="268"/>
      <c r="T22" s="268"/>
      <c r="U22" s="268"/>
      <c r="V22" s="266"/>
      <c r="W22" s="267"/>
      <c r="X22" s="269" t="s">
        <v>379</v>
      </c>
      <c r="Y22" s="269" t="s">
        <v>380</v>
      </c>
      <c r="Z22" s="269" t="s">
        <v>381</v>
      </c>
      <c r="AA22" s="269" t="s">
        <v>382</v>
      </c>
    </row>
    <row r="23" spans="1:27" ht="60" customHeight="1">
      <c r="A23" s="268"/>
      <c r="B23" s="268" t="s">
        <v>383</v>
      </c>
      <c r="C23" s="268" t="s">
        <v>384</v>
      </c>
      <c r="D23" s="268" t="s">
        <v>383</v>
      </c>
      <c r="E23" s="268" t="s">
        <v>384</v>
      </c>
      <c r="F23" s="268" t="s">
        <v>383</v>
      </c>
      <c r="G23" s="268" t="s">
        <v>384</v>
      </c>
      <c r="H23" s="268" t="s">
        <v>383</v>
      </c>
      <c r="I23" s="268" t="s">
        <v>384</v>
      </c>
      <c r="J23" s="268" t="s">
        <v>383</v>
      </c>
      <c r="K23" s="268" t="s">
        <v>383</v>
      </c>
      <c r="L23" s="268" t="s">
        <v>384</v>
      </c>
      <c r="M23" s="268" t="s">
        <v>383</v>
      </c>
      <c r="N23" s="268" t="s">
        <v>384</v>
      </c>
      <c r="O23" s="268" t="s">
        <v>383</v>
      </c>
      <c r="P23" s="268" t="s">
        <v>384</v>
      </c>
      <c r="Q23" s="268" t="s">
        <v>383</v>
      </c>
      <c r="R23" s="268" t="s">
        <v>384</v>
      </c>
      <c r="S23" s="268" t="s">
        <v>383</v>
      </c>
      <c r="T23" s="268" t="s">
        <v>383</v>
      </c>
      <c r="U23" s="268" t="s">
        <v>383</v>
      </c>
      <c r="V23" s="268" t="s">
        <v>383</v>
      </c>
      <c r="W23" s="268" t="s">
        <v>384</v>
      </c>
      <c r="X23" s="268" t="s">
        <v>383</v>
      </c>
      <c r="Y23" s="268" t="s">
        <v>383</v>
      </c>
      <c r="Z23" s="269" t="s">
        <v>383</v>
      </c>
      <c r="AA23" s="269" t="s">
        <v>383</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385</v>
      </c>
      <c r="C25" s="257" t="s">
        <v>385</v>
      </c>
      <c r="D25" s="257" t="s">
        <v>385</v>
      </c>
      <c r="E25" s="257" t="s">
        <v>385</v>
      </c>
      <c r="F25" s="257" t="s">
        <v>386</v>
      </c>
      <c r="G25" s="257" t="s">
        <v>386</v>
      </c>
      <c r="H25" s="257" t="s">
        <v>386</v>
      </c>
      <c r="I25" s="257" t="s">
        <v>386</v>
      </c>
      <c r="J25" s="257">
        <v>1980</v>
      </c>
      <c r="K25" s="257">
        <v>1</v>
      </c>
      <c r="L25" s="257">
        <v>1</v>
      </c>
      <c r="M25" s="257" t="s">
        <v>387</v>
      </c>
      <c r="N25" s="257" t="s">
        <v>387</v>
      </c>
      <c r="O25" s="257" t="s">
        <v>388</v>
      </c>
      <c r="P25" s="257" t="s">
        <v>389</v>
      </c>
      <c r="Q25" s="257">
        <v>1.7271000000000001</v>
      </c>
      <c r="R25" s="257">
        <v>1.7271000000000001</v>
      </c>
      <c r="S25" s="257" t="s">
        <v>183</v>
      </c>
      <c r="T25" s="257">
        <v>2021</v>
      </c>
      <c r="U25" s="257">
        <v>19</v>
      </c>
      <c r="V25" s="257" t="s">
        <v>390</v>
      </c>
      <c r="W25" s="257" t="s">
        <v>390</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391</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393</v>
      </c>
      <c r="B23" s="284"/>
      <c r="C23" s="284"/>
      <c r="D23" s="284"/>
      <c r="E23" s="284"/>
      <c r="F23" s="284"/>
      <c r="G23" s="284"/>
      <c r="H23" s="284"/>
      <c r="I23" s="284"/>
      <c r="J23" s="284"/>
      <c r="K23" s="284"/>
      <c r="L23" s="285"/>
      <c r="M23" s="286" t="s">
        <v>394</v>
      </c>
      <c r="N23" s="286"/>
      <c r="O23" s="286"/>
      <c r="P23" s="286"/>
      <c r="Q23" s="286"/>
      <c r="R23" s="286"/>
      <c r="S23" s="286"/>
      <c r="T23" s="286"/>
      <c r="U23" s="286"/>
      <c r="V23" s="286"/>
      <c r="W23" s="286"/>
      <c r="X23" s="286"/>
      <c r="Y23" s="286"/>
      <c r="Z23" s="286"/>
    </row>
    <row r="24" spans="1:26" ht="151.5" customHeight="1">
      <c r="A24" s="286" t="s">
        <v>395</v>
      </c>
      <c r="B24" s="287" t="s">
        <v>396</v>
      </c>
      <c r="C24" s="286" t="s">
        <v>397</v>
      </c>
      <c r="D24" s="286" t="s">
        <v>398</v>
      </c>
      <c r="E24" s="286" t="s">
        <v>399</v>
      </c>
      <c r="F24" s="286" t="s">
        <v>400</v>
      </c>
      <c r="G24" s="286" t="s">
        <v>401</v>
      </c>
      <c r="H24" s="286" t="s">
        <v>402</v>
      </c>
      <c r="I24" s="286" t="s">
        <v>403</v>
      </c>
      <c r="J24" s="286" t="s">
        <v>404</v>
      </c>
      <c r="K24" s="287" t="s">
        <v>405</v>
      </c>
      <c r="L24" s="287" t="s">
        <v>406</v>
      </c>
      <c r="M24" s="288" t="s">
        <v>407</v>
      </c>
      <c r="N24" s="287" t="s">
        <v>408</v>
      </c>
      <c r="O24" s="286" t="s">
        <v>409</v>
      </c>
      <c r="P24" s="286" t="s">
        <v>410</v>
      </c>
      <c r="Q24" s="286" t="s">
        <v>411</v>
      </c>
      <c r="R24" s="286" t="s">
        <v>402</v>
      </c>
      <c r="S24" s="286" t="s">
        <v>412</v>
      </c>
      <c r="T24" s="286" t="s">
        <v>413</v>
      </c>
      <c r="U24" s="286" t="s">
        <v>414</v>
      </c>
      <c r="V24" s="286" t="s">
        <v>411</v>
      </c>
      <c r="W24" s="289" t="s">
        <v>415</v>
      </c>
      <c r="X24" s="289" t="s">
        <v>416</v>
      </c>
      <c r="Y24" s="289" t="s">
        <v>417</v>
      </c>
      <c r="Z24" s="290" t="s">
        <v>418</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2020</v>
      </c>
      <c r="B26" s="291" t="s">
        <v>419</v>
      </c>
      <c r="C26" s="292">
        <v>1.786</v>
      </c>
      <c r="D26" s="291">
        <v>156</v>
      </c>
      <c r="E26" s="291">
        <v>0.20</v>
      </c>
      <c r="F26" s="292">
        <v>278.61599999999999</v>
      </c>
      <c r="G26" s="293">
        <v>55.723200000000006</v>
      </c>
      <c r="H26" s="294">
        <v>42984</v>
      </c>
      <c r="I26" s="295">
        <v>0.0064818537130094918</v>
      </c>
      <c r="J26" s="295">
        <v>0.0036292573981016193</v>
      </c>
      <c r="K26" s="296" t="s">
        <v>420</v>
      </c>
      <c r="L26" s="297" t="s">
        <v>421</v>
      </c>
      <c r="M26" s="291">
        <v>2022</v>
      </c>
      <c r="N26" s="294">
        <v>23</v>
      </c>
      <c r="O26" s="292">
        <v>13.11</v>
      </c>
      <c r="P26" s="292">
        <v>0.56999999999999995</v>
      </c>
      <c r="Q26" s="292">
        <v>1.3373689026536213E-05</v>
      </c>
      <c r="R26" s="291">
        <v>42621</v>
      </c>
      <c r="S26" s="298">
        <v>0.0003075948476103329</v>
      </c>
      <c r="T26" s="295">
        <v>0.00053964008352689989</v>
      </c>
      <c r="U26" s="293">
        <v>2.6219999999999999</v>
      </c>
      <c r="V26" s="299">
        <v>1.3373689026536213E-05</v>
      </c>
      <c r="W26" s="298">
        <v>-0.0061742588653991588</v>
      </c>
      <c r="X26" s="295">
        <v>-0.0030896173145747194</v>
      </c>
      <c r="Y26" s="293">
        <v>-53.101200000000006</v>
      </c>
      <c r="Z26" s="300" t="s">
        <v>422</v>
      </c>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424</v>
      </c>
      <c r="C19" s="302" t="s">
        <v>425</v>
      </c>
      <c r="D19" s="302" t="s">
        <v>426</v>
      </c>
      <c r="E19" s="303" t="s">
        <v>427</v>
      </c>
      <c r="F19" s="304"/>
      <c r="G19" s="304"/>
      <c r="H19" s="304"/>
      <c r="I19" s="305"/>
      <c r="J19" s="302" t="s">
        <v>428</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429</v>
      </c>
      <c r="F20" s="306" t="s">
        <v>430</v>
      </c>
      <c r="G20" s="306" t="s">
        <v>431</v>
      </c>
      <c r="H20" s="306" t="s">
        <v>432</v>
      </c>
      <c r="I20" s="306" t="s">
        <v>72</v>
      </c>
      <c r="J20" s="306" t="s">
        <v>433</v>
      </c>
      <c r="K20" s="306" t="s">
        <v>434</v>
      </c>
      <c r="L20" s="307" t="s">
        <v>435</v>
      </c>
      <c r="M20" s="308" t="s">
        <v>436</v>
      </c>
      <c r="N20" s="308" t="s">
        <v>437</v>
      </c>
      <c r="O20" s="308" t="s">
        <v>438</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L_ТГС-59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 кВ №10 ф.11 ПС 110/10 кВ №218 Южная с заменой кабеля (протяженность 1,73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6.8770230000000003</v>
      </c>
      <c r="D24" s="159">
        <v>16.013110999999999</v>
      </c>
      <c r="E24" s="159">
        <v>16.013110999999999</v>
      </c>
      <c r="F24" s="159">
        <v>16.013110999999999</v>
      </c>
      <c r="G24" s="159">
        <v>0</v>
      </c>
      <c r="H24" s="159">
        <v>0</v>
      </c>
      <c r="I24" s="159" t="s">
        <v>265</v>
      </c>
      <c r="J24" s="159">
        <v>0</v>
      </c>
      <c r="K24" s="159" t="s">
        <v>265</v>
      </c>
      <c r="L24" s="159">
        <v>0</v>
      </c>
      <c r="M24" s="159" t="s">
        <v>265</v>
      </c>
      <c r="N24" s="159">
        <v>0</v>
      </c>
      <c r="O24" s="159" t="s">
        <v>265</v>
      </c>
      <c r="P24" s="159">
        <v>0</v>
      </c>
      <c r="Q24" s="159" t="s">
        <v>265</v>
      </c>
      <c r="R24" s="159">
        <v>0</v>
      </c>
      <c r="S24" s="159" t="s">
        <v>265</v>
      </c>
      <c r="T24" s="159">
        <v>0</v>
      </c>
      <c r="U24" s="159" t="s">
        <v>265</v>
      </c>
      <c r="V24" s="159">
        <v>16.013110999999999</v>
      </c>
      <c r="W24" s="159" t="s">
        <v>274</v>
      </c>
      <c r="X24" s="159" t="s">
        <v>265</v>
      </c>
      <c r="Y24" s="159" t="s">
        <v>265</v>
      </c>
      <c r="Z24" s="159">
        <v>0</v>
      </c>
      <c r="AA24" s="159" t="s">
        <v>265</v>
      </c>
      <c r="AB24" s="159" t="str">
        <f>IF(SUM(H24,L24,P24,T24,X24)=0,"нд",SUM(H24,L24,P24,T24,X24))</f>
        <v>нд</v>
      </c>
      <c r="AC24" s="159">
        <f>IF(SUM(J24,N24,R24,V24,Z24)=0,"нд",SUM(J24,N24,R24,V24,Z24))</f>
        <v>16.013110999999999</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t="s">
        <v>265</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t="s">
        <v>265</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6.8770230000000003</v>
      </c>
      <c r="D27" s="124">
        <v>16.013110999999999</v>
      </c>
      <c r="E27" s="124">
        <v>16.013110999999999</v>
      </c>
      <c r="F27" s="124">
        <v>16.013110999999999</v>
      </c>
      <c r="G27" s="124" t="s">
        <v>265</v>
      </c>
      <c r="H27" s="124">
        <v>0</v>
      </c>
      <c r="I27" s="124" t="s">
        <v>265</v>
      </c>
      <c r="J27" s="124" t="s">
        <v>265</v>
      </c>
      <c r="K27" s="124" t="s">
        <v>265</v>
      </c>
      <c r="L27" s="124">
        <v>0</v>
      </c>
      <c r="M27" s="124" t="s">
        <v>265</v>
      </c>
      <c r="N27" s="124" t="s">
        <v>265</v>
      </c>
      <c r="O27" s="124" t="s">
        <v>265</v>
      </c>
      <c r="P27" s="124">
        <v>0</v>
      </c>
      <c r="Q27" s="124" t="s">
        <v>265</v>
      </c>
      <c r="R27" s="124" t="s">
        <v>265</v>
      </c>
      <c r="S27" s="124" t="s">
        <v>265</v>
      </c>
      <c r="T27" s="124">
        <v>0</v>
      </c>
      <c r="U27" s="124" t="s">
        <v>265</v>
      </c>
      <c r="V27" s="124">
        <v>16.013110999999999</v>
      </c>
      <c r="W27" s="124" t="s">
        <v>274</v>
      </c>
      <c r="X27" s="124" t="s">
        <v>265</v>
      </c>
      <c r="Y27" s="124" t="s">
        <v>265</v>
      </c>
      <c r="Z27" s="124">
        <v>0</v>
      </c>
      <c r="AA27" s="124" t="s">
        <v>265</v>
      </c>
      <c r="AB27" s="124" t="str">
        <f t="shared" si="0"/>
        <v>нд</v>
      </c>
      <c r="AC27" s="124">
        <f t="shared" si="1"/>
        <v>16.013110999999999</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t="s">
        <v>265</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t="s">
        <v>265</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5.7308519999999996</v>
      </c>
      <c r="D30" s="159">
        <v>13.344258999999999</v>
      </c>
      <c r="E30" s="159">
        <v>13.344258999999999</v>
      </c>
      <c r="F30" s="159">
        <v>13.344258999999999</v>
      </c>
      <c r="G30" s="159">
        <v>0</v>
      </c>
      <c r="H30" s="159">
        <v>0</v>
      </c>
      <c r="I30" s="159" t="s">
        <v>265</v>
      </c>
      <c r="J30" s="159">
        <v>0</v>
      </c>
      <c r="K30" s="159" t="s">
        <v>265</v>
      </c>
      <c r="L30" s="159">
        <v>0</v>
      </c>
      <c r="M30" s="159" t="s">
        <v>265</v>
      </c>
      <c r="N30" s="159">
        <v>0</v>
      </c>
      <c r="O30" s="159" t="s">
        <v>265</v>
      </c>
      <c r="P30" s="159">
        <v>0</v>
      </c>
      <c r="Q30" s="159" t="s">
        <v>265</v>
      </c>
      <c r="R30" s="159">
        <v>0</v>
      </c>
      <c r="S30" s="159" t="s">
        <v>265</v>
      </c>
      <c r="T30" s="159">
        <v>0</v>
      </c>
      <c r="U30" s="159" t="s">
        <v>265</v>
      </c>
      <c r="V30" s="159">
        <v>13.344258999999999</v>
      </c>
      <c r="W30" s="159" t="s">
        <v>274</v>
      </c>
      <c r="X30" s="159" t="s">
        <v>265</v>
      </c>
      <c r="Y30" s="159" t="s">
        <v>265</v>
      </c>
      <c r="Z30" s="159">
        <v>0</v>
      </c>
      <c r="AA30" s="159" t="s">
        <v>265</v>
      </c>
      <c r="AB30" s="159" t="str">
        <f t="shared" si="0"/>
        <v>нд</v>
      </c>
      <c r="AC30" s="159">
        <f t="shared" si="1"/>
        <v>13.344258999999999</v>
      </c>
    </row>
    <row r="31" spans="1:29" ht="15.75">
      <c r="A31" s="161" t="s">
        <v>118</v>
      </c>
      <c r="B31" s="32" t="s">
        <v>117</v>
      </c>
      <c r="C31" s="124">
        <v>0.32042799999999999</v>
      </c>
      <c r="D31" s="124">
        <v>0.78358300000000003</v>
      </c>
      <c r="E31" s="124">
        <v>0.78358300000000003</v>
      </c>
      <c r="F31" s="124">
        <v>0.78358300000000003</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0.78358300000000003</v>
      </c>
      <c r="W31" s="124" t="s">
        <v>274</v>
      </c>
      <c r="X31" s="124" t="s">
        <v>265</v>
      </c>
      <c r="Y31" s="124" t="s">
        <v>265</v>
      </c>
      <c r="Z31" s="124">
        <v>0</v>
      </c>
      <c r="AA31" s="124" t="s">
        <v>265</v>
      </c>
      <c r="AB31" s="124" t="str">
        <f t="shared" si="0"/>
        <v>нд</v>
      </c>
      <c r="AC31" s="124">
        <f t="shared" si="1"/>
        <v>0.78358300000000003</v>
      </c>
    </row>
    <row r="32" spans="1:29" ht="31.5">
      <c r="A32" s="161" t="s">
        <v>116</v>
      </c>
      <c r="B32" s="32" t="s">
        <v>115</v>
      </c>
      <c r="C32" s="124">
        <v>5.4069880000000001</v>
      </c>
      <c r="D32" s="124">
        <v>12.085122</v>
      </c>
      <c r="E32" s="124">
        <v>12.085122</v>
      </c>
      <c r="F32" s="124">
        <v>12.085122</v>
      </c>
      <c r="G32" s="124">
        <v>0</v>
      </c>
      <c r="H32" s="124">
        <v>0</v>
      </c>
      <c r="I32" s="124" t="s">
        <v>265</v>
      </c>
      <c r="J32" s="124">
        <v>0</v>
      </c>
      <c r="K32" s="124" t="s">
        <v>265</v>
      </c>
      <c r="L32" s="124">
        <v>0</v>
      </c>
      <c r="M32" s="124" t="s">
        <v>265</v>
      </c>
      <c r="N32" s="124">
        <v>0</v>
      </c>
      <c r="O32" s="124" t="s">
        <v>265</v>
      </c>
      <c r="P32" s="124">
        <v>0</v>
      </c>
      <c r="Q32" s="124" t="s">
        <v>265</v>
      </c>
      <c r="R32" s="124">
        <v>0</v>
      </c>
      <c r="S32" s="124" t="s">
        <v>265</v>
      </c>
      <c r="T32" s="124">
        <v>0</v>
      </c>
      <c r="U32" s="124" t="s">
        <v>265</v>
      </c>
      <c r="V32" s="124">
        <v>12.085122</v>
      </c>
      <c r="W32" s="124" t="s">
        <v>274</v>
      </c>
      <c r="X32" s="124" t="s">
        <v>265</v>
      </c>
      <c r="Y32" s="124" t="s">
        <v>265</v>
      </c>
      <c r="Z32" s="124">
        <v>0</v>
      </c>
      <c r="AA32" s="124" t="s">
        <v>265</v>
      </c>
      <c r="AB32" s="124" t="str">
        <f t="shared" si="0"/>
        <v>нд</v>
      </c>
      <c r="AC32" s="124">
        <f t="shared" si="1"/>
        <v>12.085122</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0.0034359999999999998</v>
      </c>
      <c r="D34" s="124">
        <v>0.47555399999999998</v>
      </c>
      <c r="E34" s="124">
        <v>0.47555399999999998</v>
      </c>
      <c r="F34" s="124">
        <v>0.47555399999999998</v>
      </c>
      <c r="G34" s="124">
        <v>0</v>
      </c>
      <c r="H34" s="124">
        <v>0</v>
      </c>
      <c r="I34" s="124" t="s">
        <v>265</v>
      </c>
      <c r="J34" s="124">
        <v>0</v>
      </c>
      <c r="K34" s="124" t="s">
        <v>265</v>
      </c>
      <c r="L34" s="124">
        <v>0</v>
      </c>
      <c r="M34" s="124" t="s">
        <v>265</v>
      </c>
      <c r="N34" s="124">
        <v>0</v>
      </c>
      <c r="O34" s="124" t="s">
        <v>265</v>
      </c>
      <c r="P34" s="124">
        <v>0</v>
      </c>
      <c r="Q34" s="124" t="s">
        <v>265</v>
      </c>
      <c r="R34" s="124">
        <v>0</v>
      </c>
      <c r="S34" s="124" t="s">
        <v>265</v>
      </c>
      <c r="T34" s="124">
        <v>0</v>
      </c>
      <c r="U34" s="124" t="s">
        <v>265</v>
      </c>
      <c r="V34" s="124">
        <v>0.47555399999999998</v>
      </c>
      <c r="W34" s="124" t="s">
        <v>274</v>
      </c>
      <c r="X34" s="124" t="s">
        <v>265</v>
      </c>
      <c r="Y34" s="124" t="s">
        <v>265</v>
      </c>
      <c r="Z34" s="124">
        <v>0</v>
      </c>
      <c r="AA34" s="124" t="s">
        <v>265</v>
      </c>
      <c r="AB34" s="124" t="str">
        <f t="shared" si="0"/>
        <v>нд</v>
      </c>
      <c r="AC34" s="124">
        <f t="shared" si="1"/>
        <v>0.47555399999999998</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1.73</v>
      </c>
      <c r="D41" s="124">
        <v>1.7270000000000001</v>
      </c>
      <c r="E41" s="124">
        <v>1.7270000000000001</v>
      </c>
      <c r="F41" s="124">
        <v>1.7270000000000001</v>
      </c>
      <c r="G41" s="124">
        <v>0</v>
      </c>
      <c r="H41" s="124">
        <v>0</v>
      </c>
      <c r="I41" s="124" t="s">
        <v>265</v>
      </c>
      <c r="J41" s="124">
        <v>0</v>
      </c>
      <c r="K41" s="124" t="s">
        <v>265</v>
      </c>
      <c r="L41" s="124">
        <v>0</v>
      </c>
      <c r="M41" s="124" t="s">
        <v>265</v>
      </c>
      <c r="N41" s="124">
        <v>0</v>
      </c>
      <c r="O41" s="124" t="s">
        <v>265</v>
      </c>
      <c r="P41" s="124">
        <v>0</v>
      </c>
      <c r="Q41" s="124" t="s">
        <v>265</v>
      </c>
      <c r="R41" s="124">
        <v>0</v>
      </c>
      <c r="S41" s="124" t="s">
        <v>265</v>
      </c>
      <c r="T41" s="124">
        <v>0</v>
      </c>
      <c r="U41" s="124" t="s">
        <v>265</v>
      </c>
      <c r="V41" s="124">
        <v>1.7270000000000001</v>
      </c>
      <c r="W41" s="124" t="s">
        <v>274</v>
      </c>
      <c r="X41" s="124" t="s">
        <v>265</v>
      </c>
      <c r="Y41" s="124" t="s">
        <v>265</v>
      </c>
      <c r="Z41" s="124">
        <v>0</v>
      </c>
      <c r="AA41" s="124" t="s">
        <v>265</v>
      </c>
      <c r="AB41" s="124" t="str">
        <f t="shared" si="0"/>
        <v>нд</v>
      </c>
      <c r="AC41" s="124">
        <f t="shared" si="1"/>
        <v>1.7270000000000001</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1.73</v>
      </c>
      <c r="D49" s="124">
        <v>1.7270000000000001</v>
      </c>
      <c r="E49" s="124">
        <v>1.7270000000000001</v>
      </c>
      <c r="F49" s="124">
        <v>1.7270000000000001</v>
      </c>
      <c r="G49" s="124">
        <v>0</v>
      </c>
      <c r="H49" s="124">
        <v>0</v>
      </c>
      <c r="I49" s="124" t="s">
        <v>265</v>
      </c>
      <c r="J49" s="124">
        <v>0</v>
      </c>
      <c r="K49" s="124" t="s">
        <v>265</v>
      </c>
      <c r="L49" s="124">
        <v>0</v>
      </c>
      <c r="M49" s="124" t="s">
        <v>265</v>
      </c>
      <c r="N49" s="124">
        <v>0</v>
      </c>
      <c r="O49" s="124" t="s">
        <v>265</v>
      </c>
      <c r="P49" s="124">
        <v>0</v>
      </c>
      <c r="Q49" s="124" t="s">
        <v>265</v>
      </c>
      <c r="R49" s="124">
        <v>0</v>
      </c>
      <c r="S49" s="124" t="s">
        <v>265</v>
      </c>
      <c r="T49" s="124">
        <v>0</v>
      </c>
      <c r="U49" s="124" t="s">
        <v>265</v>
      </c>
      <c r="V49" s="124">
        <v>1.7270000000000001</v>
      </c>
      <c r="W49" s="124" t="s">
        <v>274</v>
      </c>
      <c r="X49" s="124" t="s">
        <v>265</v>
      </c>
      <c r="Y49" s="124" t="s">
        <v>265</v>
      </c>
      <c r="Z49" s="124">
        <v>0</v>
      </c>
      <c r="AA49" s="124" t="s">
        <v>265</v>
      </c>
      <c r="AB49" s="124" t="str">
        <f t="shared" si="0"/>
        <v>нд</v>
      </c>
      <c r="AC49" s="124">
        <f t="shared" si="1"/>
        <v>1.7270000000000001</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5.7308519999999996</v>
      </c>
      <c r="D52" s="124">
        <v>13.344258999999999</v>
      </c>
      <c r="E52" s="124">
        <v>13.344258999999999</v>
      </c>
      <c r="F52" s="124">
        <v>13.344258999999999</v>
      </c>
      <c r="G52" s="124">
        <v>0</v>
      </c>
      <c r="H52" s="124">
        <v>0</v>
      </c>
      <c r="I52" s="124" t="s">
        <v>265</v>
      </c>
      <c r="J52" s="124">
        <v>0</v>
      </c>
      <c r="K52" s="124" t="s">
        <v>265</v>
      </c>
      <c r="L52" s="124">
        <v>0</v>
      </c>
      <c r="M52" s="124" t="s">
        <v>265</v>
      </c>
      <c r="N52" s="124">
        <v>0</v>
      </c>
      <c r="O52" s="124" t="s">
        <v>265</v>
      </c>
      <c r="P52" s="124">
        <v>0</v>
      </c>
      <c r="Q52" s="124" t="s">
        <v>265</v>
      </c>
      <c r="R52" s="124">
        <v>0</v>
      </c>
      <c r="S52" s="124" t="s">
        <v>265</v>
      </c>
      <c r="T52" s="124">
        <v>0</v>
      </c>
      <c r="U52" s="124" t="s">
        <v>265</v>
      </c>
      <c r="V52" s="124">
        <v>13.344258999999999</v>
      </c>
      <c r="W52" s="124" t="s">
        <v>274</v>
      </c>
      <c r="X52" s="124" t="s">
        <v>265</v>
      </c>
      <c r="Y52" s="124" t="s">
        <v>265</v>
      </c>
      <c r="Z52" s="124">
        <v>0</v>
      </c>
      <c r="AA52" s="124" t="s">
        <v>265</v>
      </c>
      <c r="AB52" s="124" t="str">
        <f t="shared" si="0"/>
        <v>нд</v>
      </c>
      <c r="AC52" s="124">
        <f t="shared" si="1"/>
        <v>13.344258999999999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1.73</v>
      </c>
      <c r="D56" s="124">
        <v>1.7270000000000001</v>
      </c>
      <c r="E56" s="124">
        <v>1.7270000000000001</v>
      </c>
      <c r="F56" s="124">
        <v>1.7270000000000001</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1.7270000000000001</v>
      </c>
      <c r="W56" s="124" t="s">
        <v>274</v>
      </c>
      <c r="X56" s="124" t="s">
        <v>265</v>
      </c>
      <c r="Y56" s="124" t="s">
        <v>265</v>
      </c>
      <c r="Z56" s="124">
        <v>0</v>
      </c>
      <c r="AA56" s="124" t="s">
        <v>265</v>
      </c>
      <c r="AB56" s="124" t="str">
        <f t="shared" si="0"/>
        <v>нд</v>
      </c>
      <c r="AC56" s="124">
        <f t="shared" si="1"/>
        <v>1.7270000000000001</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